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 01 03 - 01 08\ВСС\01 10\"/>
    </mc:Choice>
  </mc:AlternateContent>
  <xr:revisionPtr revIDLastSave="0" documentId="13_ncr:1_{1C4E20EF-CCD5-4D98-9B70-E876445A5634}" xr6:coauthVersionLast="47" xr6:coauthVersionMax="47" xr10:uidLastSave="{00000000-0000-0000-0000-000000000000}"/>
  <bookViews>
    <workbookView xWindow="0" yWindow="0" windowWidth="14400" windowHeight="17400" xr2:uid="{00000000-000D-0000-FFFF-FFFF00000000}"/>
  </bookViews>
  <sheets>
    <sheet name="БВУ" sheetId="17" r:id="rId1"/>
    <sheet name="ЛК" sheetId="2" r:id="rId2"/>
    <sheet name="МФО" sheetId="9" r:id="rId3"/>
  </sheets>
  <definedNames>
    <definedName name="_xlnm.Print_Area" localSheetId="1">ЛК!$A$1:$E$17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9" l="1"/>
  <c r="D14" i="9"/>
  <c r="C14" i="9"/>
  <c r="C14" i="2" l="1"/>
  <c r="I6" i="17" l="1"/>
  <c r="I7" i="17"/>
  <c r="I8" i="17"/>
  <c r="I9" i="17"/>
  <c r="I10" i="17"/>
  <c r="I11" i="17"/>
  <c r="I12" i="17"/>
  <c r="I13" i="17"/>
  <c r="I5" i="17"/>
  <c r="I14" i="17" l="1"/>
  <c r="B14" i="17"/>
  <c r="C14" i="17"/>
  <c r="D14" i="17"/>
  <c r="E14" i="17"/>
  <c r="F14" i="17"/>
  <c r="G14" i="17"/>
  <c r="H14" i="17"/>
  <c r="E13" i="2" l="1"/>
  <c r="E12" i="2"/>
  <c r="E11" i="2"/>
  <c r="E10" i="2"/>
  <c r="E9" i="2"/>
  <c r="E8" i="2"/>
  <c r="D14" i="2"/>
  <c r="E14" i="2" l="1"/>
  <c r="E7" i="2"/>
  <c r="E6" i="2"/>
  <c r="E12" i="9" l="1"/>
  <c r="E11" i="9" l="1"/>
  <c r="E10" i="9"/>
  <c r="E9" i="9"/>
  <c r="E8" i="9"/>
  <c r="E7" i="9"/>
  <c r="E6" i="9"/>
  <c r="E5" i="9"/>
</calcChain>
</file>

<file path=xl/sharedStrings.xml><?xml version="1.0" encoding="utf-8"?>
<sst xmlns="http://schemas.openxmlformats.org/spreadsheetml/2006/main" count="62" uniqueCount="50">
  <si>
    <t>№</t>
  </si>
  <si>
    <t>Наименование партнера Фонда</t>
  </si>
  <si>
    <t>Бюджетные средства</t>
  </si>
  <si>
    <t>Всего</t>
  </si>
  <si>
    <t xml:space="preserve">Программа 
Лизинг </t>
  </si>
  <si>
    <t>Программа продуктивной занятости и массового предпринимательства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</si>
  <si>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</si>
  <si>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</si>
  <si>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</si>
  <si>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</si>
  <si>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Казахстанская Иджара Компания</t>
  </si>
  <si>
    <t>АО Лизинг Групп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</si>
  <si>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</si>
  <si>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</si>
  <si>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</si>
  <si>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</si>
  <si>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</si>
  <si>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</si>
  <si>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</si>
  <si>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</si>
  <si>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</si>
  <si>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</si>
  <si>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</si>
  <si>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</si>
  <si>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</si>
  <si>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Нур Лизинг</t>
  </si>
  <si>
    <t>Собственные программы Фонда</t>
  </si>
  <si>
    <t>Средства Фонда и МИО</t>
  </si>
  <si>
    <t>Средства Национального фонда РК (Продукты для МСБ, занятых в сфере обрабатывающей промышленности)</t>
  </si>
  <si>
    <t>Программа Даму регионы</t>
  </si>
  <si>
    <t>Программа из средств 1 транша Национального фонда РК</t>
  </si>
  <si>
    <t>Программа из средств 2 транша Национального фонда РК</t>
  </si>
  <si>
    <t>Программа из средств 3 транша Национального фонда РК</t>
  </si>
  <si>
    <t>Программа регионального финансирования МСБ (Точечная программа)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</si>
  <si>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</si>
  <si>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</si>
  <si>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</si>
  <si>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</si>
  <si>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</si>
  <si>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</si>
  <si>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</si>
  <si>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</si>
  <si>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ТОО Capital leasing group</t>
  </si>
  <si>
    <t xml:space="preserve">Информация о временно свободных средствах в банках второго уровня в разрезе программ Фонда </t>
  </si>
  <si>
    <t>ТОО Эксперт Лизинг</t>
  </si>
  <si>
    <t>АО Нурбанк</t>
  </si>
  <si>
    <t>Информация о временно свободных средствах в лизинговых компаниях в разрезе программ Фонда по состоянию на 01.10.2023 г.</t>
  </si>
  <si>
    <t>Период (по состоянию на 01.10.2023)</t>
  </si>
  <si>
    <t>2 095 946 768</t>
  </si>
  <si>
    <t>ТОО "МФО "Rangeld 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</si>
</sst>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2" fillId="3" borderId="0" xfId="1" applyNumberFormat="1" applyFont="1" applyFill="1"/>
    <xf numFmtId="166" fontId="2" fillId="0" borderId="5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6" fillId="2" borderId="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6" fontId="7" fillId="3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5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5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4" fillId="0" borderId="5" xfId="1" applyNumberFormat="1" applyFont="1" applyBorder="1" applyAlignment="1">
      <alignment horizontal="left" indent="1"/>
    </xf>
    <xf numFmtId="166" fontId="3" fillId="0" borderId="1" xfId="1" applyNumberFormat="1" applyFont="1" applyFill="1" applyBorder="1"/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Continuous" vertical="center" wrapText="1"/>
    </xf>
    <xf numFmtId="0" fontId="11" fillId="2" borderId="1" xfId="0" applyFont="1" applyFill="1" applyBorder="1" applyAlignment="1">
      <alignment horizontal="left" vertical="center" wrapText="1"/>
    </xf>
    <xf numFmtId="166" fontId="11" fillId="2" borderId="1" xfId="0" applyNumberFormat="1" applyFont="1" applyFill="1" applyBorder="1" applyAlignment="1">
      <alignment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164" fontId="0" fillId="0" borderId="0" xfId="1" applyFont="1"/>
    <xf numFmtId="166" fontId="0" fillId="0" borderId="1" xfId="0" applyNumberFormat="1" applyBorder="1" applyAlignment="1">
      <alignment horizontal="right" vertical="center" wrapText="1"/>
    </xf>
  </cellXfs>
  <cellStyles count="5">
    <cellStyle name="Обычный" xfId="0" builtinId="0"/>
    <cellStyle name="Обычный 2" xfId="4" xr:uid="{00000000-0005-0000-0000-000001000000}"/>
    <cellStyle name="Обычный 3" xfId="2" xr:uid="{00000000-0005-0000-0000-000002000000}"/>
    <cellStyle name="Финансовый" xfId="1" builtinId="3"/>
    <cellStyle name="Финансовый 2" xfId="3" xr:uid="{00000000-0005-0000-0000-000004000000}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4" defaultTableStyle="TableStyleMedium2" defaultPivotStyle="PivotStyleLight16">
    <tableStyle name="Стиль сводной таблицы 1" table="0" count="0" xr9:uid="{00000000-0011-0000-FFFF-FFFF00000000}"/>
    <tableStyle name="Стиль сводной таблицы 2" table="0" count="0" xr9:uid="{00000000-0011-0000-FFFF-FFFF01000000}"/>
    <tableStyle name="Стиль таблицы 1" pivot="0" count="0" xr9:uid="{00000000-0011-0000-FFFF-FFFF02000000}"/>
    <tableStyle name="Стиль таблицы 2" pivot="0" count="0" xr9:uid="{00000000-0011-0000-FFFF-FFFF03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13F42-12FD-4D84-899C-D0218EC032A9}">
  <dimension ref="A1:I14"/>
  <sheetViews>
    <sheetView tabSelected="1" zoomScale="60" zoomScaleNormal="60" workbookViewId="0">
      <selection activeCell="C21" sqref="C21"/>
    </sheetView>
  </sheetViews>
  <sheetFormatPr defaultRowHeight="15" x14ac:dyDescent="0.25"/>
  <cols>
    <col min="1" max="1" width="38.42578125" customWidth="1"/>
    <col min="2" max="2" width="20" customWidth="1"/>
    <col min="3" max="3" width="22.7109375" customWidth="1"/>
    <col min="4" max="4" width="27.28515625" customWidth="1"/>
    <col min="5" max="5" width="29.140625" customWidth="1"/>
    <col min="6" max="6" width="34.140625" customWidth="1"/>
    <col min="7" max="7" width="36" customWidth="1"/>
    <col min="8" max="8" width="25.42578125" customWidth="1"/>
    <col min="9" max="9" width="21.28515625" bestFit="1" customWidth="1"/>
  </cols>
  <sheetData>
    <row r="1" spans="1:9" x14ac:dyDescent="0.25">
      <c r="A1" t="s">
        <v>43</v>
      </c>
    </row>
    <row r="2" spans="1:9" x14ac:dyDescent="0.25">
      <c r="A2" s="39" t="s">
        <v>47</v>
      </c>
    </row>
    <row r="3" spans="1:9" ht="30" x14ac:dyDescent="0.25">
      <c r="A3" s="39"/>
      <c r="B3" s="40" t="s">
        <v>26</v>
      </c>
      <c r="C3" s="40"/>
      <c r="D3" s="39" t="s">
        <v>2</v>
      </c>
      <c r="E3" s="40" t="s">
        <v>28</v>
      </c>
      <c r="F3" s="40"/>
      <c r="G3" s="40"/>
      <c r="H3" s="39" t="s">
        <v>27</v>
      </c>
      <c r="I3" s="40" t="s">
        <v>6</v>
      </c>
    </row>
    <row r="4" spans="1:9" ht="75" x14ac:dyDescent="0.25">
      <c r="A4" s="39" t="s">
        <v>1</v>
      </c>
      <c r="B4" s="39" t="s">
        <v>29</v>
      </c>
      <c r="C4" s="39" t="s">
        <v>9</v>
      </c>
      <c r="D4" s="39" t="s">
        <v>5</v>
      </c>
      <c r="E4" s="39" t="s">
        <v>30</v>
      </c>
      <c r="F4" s="39" t="s">
        <v>31</v>
      </c>
      <c r="G4" s="39" t="s">
        <v>32</v>
      </c>
      <c r="H4" s="39" t="s">
        <v>33</v>
      </c>
      <c r="I4" s="40"/>
    </row>
    <row r="5" spans="1:9" x14ac:dyDescent="0.25">
      <c r="A5" s="36" t="s">
        <v>34</v>
      </c>
      <c r="B5" s="37">
        <v>507468297.27999997</v>
      </c>
      <c r="C5" s="37"/>
      <c r="D5" s="37">
        <v>1307650.0199999996</v>
      </c>
      <c r="E5" s="37">
        <v>-627467967.67000103</v>
      </c>
      <c r="F5" s="37">
        <v>237651312.72000027</v>
      </c>
      <c r="G5" s="37">
        <v>138391674.88999987</v>
      </c>
      <c r="H5" s="37">
        <v>604983184.79999995</v>
      </c>
      <c r="I5" s="38">
        <f>SUM(B5:H5)</f>
        <v>862334152.03999901</v>
      </c>
    </row>
    <row r="6" spans="1:9" x14ac:dyDescent="0.25">
      <c r="A6" s="36" t="s">
        <v>35</v>
      </c>
      <c r="B6" s="37">
        <v>111309529.72999978</v>
      </c>
      <c r="C6" s="37"/>
      <c r="D6" s="37">
        <v>1576024.150000006</v>
      </c>
      <c r="E6" s="37">
        <v>-82706345.779999971</v>
      </c>
      <c r="F6" s="37">
        <v>-377238728.85000157</v>
      </c>
      <c r="G6" s="37">
        <v>-511961497.72000051</v>
      </c>
      <c r="H6" s="37"/>
      <c r="I6" s="38">
        <f>SUM(B6:H6)</f>
        <v>-859021018.47000229</v>
      </c>
    </row>
    <row r="7" spans="1:9" ht="30" x14ac:dyDescent="0.25">
      <c r="A7" s="36" t="s">
        <v>36</v>
      </c>
      <c r="B7" s="37"/>
      <c r="C7" s="37"/>
      <c r="D7" s="37"/>
      <c r="E7" s="37">
        <v>-681904902.84999847</v>
      </c>
      <c r="F7" s="37">
        <v>-2053538663.0600004</v>
      </c>
      <c r="G7" s="37">
        <v>-2315019565.6800003</v>
      </c>
      <c r="H7" s="37">
        <v>6986661.7400000002</v>
      </c>
      <c r="I7" s="38">
        <f>SUM(B7:H7)</f>
        <v>-5043476469.8499994</v>
      </c>
    </row>
    <row r="8" spans="1:9" x14ac:dyDescent="0.25">
      <c r="A8" s="36" t="s">
        <v>37</v>
      </c>
      <c r="B8" s="37"/>
      <c r="C8" s="37"/>
      <c r="D8" s="37">
        <v>355674767.36000001</v>
      </c>
      <c r="E8" s="37">
        <v>-707592464.56000137</v>
      </c>
      <c r="F8" s="37">
        <v>-2262568793.9499998</v>
      </c>
      <c r="G8" s="37">
        <v>-2442735970.4500055</v>
      </c>
      <c r="H8" s="37">
        <v>1942954080.5899999</v>
      </c>
      <c r="I8" s="38">
        <f>SUM(B8:H8)</f>
        <v>-3114268381.010006</v>
      </c>
    </row>
    <row r="9" spans="1:9" x14ac:dyDescent="0.25">
      <c r="A9" s="36" t="s">
        <v>38</v>
      </c>
      <c r="B9" s="37">
        <v>1282114678.4100001</v>
      </c>
      <c r="C9" s="37"/>
      <c r="D9" s="37"/>
      <c r="E9" s="37">
        <v>-192193524.05999994</v>
      </c>
      <c r="F9" s="37">
        <v>-466260931.05999994</v>
      </c>
      <c r="G9" s="37">
        <v>-800048112.87000036</v>
      </c>
      <c r="H9" s="37">
        <v>900924042.92999995</v>
      </c>
      <c r="I9" s="38">
        <f>SUM(B9:H9)</f>
        <v>724536153.34999979</v>
      </c>
    </row>
    <row r="10" spans="1:9" x14ac:dyDescent="0.25">
      <c r="A10" s="36" t="s">
        <v>39</v>
      </c>
      <c r="B10" s="37"/>
      <c r="C10" s="37"/>
      <c r="D10" s="37">
        <v>663343716</v>
      </c>
      <c r="E10" s="37">
        <v>-438282023.04000092</v>
      </c>
      <c r="F10" s="37">
        <v>-452488214.77999973</v>
      </c>
      <c r="G10" s="37">
        <v>-949135122.32000256</v>
      </c>
      <c r="H10" s="37">
        <v>2755569914</v>
      </c>
      <c r="I10" s="38">
        <f>SUM(B10:H10)</f>
        <v>1579008269.8599968</v>
      </c>
    </row>
    <row r="11" spans="1:9" x14ac:dyDescent="0.25">
      <c r="A11" s="36" t="s">
        <v>40</v>
      </c>
      <c r="B11" s="37"/>
      <c r="C11" s="53" t="s">
        <v>48</v>
      </c>
      <c r="D11" s="37"/>
      <c r="E11" s="37"/>
      <c r="F11" s="37"/>
      <c r="G11" s="37"/>
      <c r="H11" s="37"/>
      <c r="I11" s="38">
        <f>SUM(B11:H11)</f>
        <v>0</v>
      </c>
    </row>
    <row r="12" spans="1:9" x14ac:dyDescent="0.25">
      <c r="A12" s="36" t="s">
        <v>45</v>
      </c>
      <c r="B12" s="37"/>
      <c r="C12" s="37"/>
      <c r="D12" s="52">
        <v>33511032.678612188</v>
      </c>
      <c r="E12" s="37">
        <v>122301133.53999996</v>
      </c>
      <c r="F12" s="37">
        <v>26497039.169999987</v>
      </c>
      <c r="G12" s="37">
        <v>205050084.50000012</v>
      </c>
      <c r="H12" s="37">
        <v>2985235.58</v>
      </c>
      <c r="I12" s="38">
        <f>SUM(B12:H12)</f>
        <v>390344525.46861225</v>
      </c>
    </row>
    <row r="13" spans="1:9" ht="30" x14ac:dyDescent="0.25">
      <c r="A13" s="36" t="s">
        <v>41</v>
      </c>
      <c r="B13" s="37">
        <v>548586166.61000013</v>
      </c>
      <c r="C13" s="37"/>
      <c r="D13" s="37"/>
      <c r="E13" s="37"/>
      <c r="F13" s="37"/>
      <c r="G13" s="37"/>
      <c r="H13" s="37"/>
      <c r="I13" s="38">
        <f>SUM(B13:H13)</f>
        <v>548586166.61000013</v>
      </c>
    </row>
    <row r="14" spans="1:9" x14ac:dyDescent="0.25">
      <c r="A14" s="41" t="s">
        <v>6</v>
      </c>
      <c r="B14" s="42">
        <f t="shared" ref="B14:I14" si="0">SUM(B5:B13)</f>
        <v>2449478672.0299997</v>
      </c>
      <c r="C14" s="42">
        <f t="shared" si="0"/>
        <v>0</v>
      </c>
      <c r="D14" s="42">
        <f t="shared" si="0"/>
        <v>1055413190.2086122</v>
      </c>
      <c r="E14" s="42">
        <f t="shared" si="0"/>
        <v>-2607846094.420002</v>
      </c>
      <c r="F14" s="42">
        <f t="shared" si="0"/>
        <v>-5347946979.8100004</v>
      </c>
      <c r="G14" s="42">
        <f t="shared" si="0"/>
        <v>-6675458509.6500101</v>
      </c>
      <c r="H14" s="42">
        <f t="shared" si="0"/>
        <v>6214403119.6399994</v>
      </c>
      <c r="I14" s="42">
        <f t="shared" si="0"/>
        <v>-4911956602.0014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17"/>
  <sheetViews>
    <sheetView zoomScale="85" zoomScaleNormal="85" zoomScaleSheetLayoutView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4" sqref="B24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46" t="s">
        <v>46</v>
      </c>
      <c r="B1" s="46"/>
      <c r="C1" s="46"/>
      <c r="D1" s="46"/>
      <c r="E1" s="46"/>
    </row>
    <row r="3" spans="1:5" ht="30" customHeight="1" x14ac:dyDescent="0.25">
      <c r="A3" s="43" t="s">
        <v>0</v>
      </c>
      <c r="B3" s="43" t="s">
        <v>1</v>
      </c>
      <c r="C3" s="47" t="s">
        <v>8</v>
      </c>
      <c r="D3" s="48"/>
      <c r="E3" s="43" t="s">
        <v>3</v>
      </c>
    </row>
    <row r="4" spans="1:5" ht="15" customHeight="1" x14ac:dyDescent="0.25">
      <c r="A4" s="44"/>
      <c r="B4" s="44"/>
      <c r="C4" s="43" t="s">
        <v>4</v>
      </c>
      <c r="D4" s="43" t="s">
        <v>9</v>
      </c>
      <c r="E4" s="44"/>
    </row>
    <row r="5" spans="1:5" ht="56.25" customHeight="1" x14ac:dyDescent="0.25">
      <c r="A5" s="45"/>
      <c r="B5" s="45"/>
      <c r="C5" s="45"/>
      <c r="D5" s="45"/>
      <c r="E5" s="45"/>
    </row>
    <row r="6" spans="1:5" s="3" customFormat="1" x14ac:dyDescent="0.25">
      <c r="A6" s="10">
        <v>1</v>
      </c>
      <c r="B6" s="13" t="s">
        <v>10</v>
      </c>
      <c r="C6" s="11"/>
      <c r="D6" s="35">
        <v>605901322</v>
      </c>
      <c r="E6" s="32">
        <f t="shared" ref="E6" si="0">SUM(C6:D6)</f>
        <v>605901322</v>
      </c>
    </row>
    <row r="7" spans="1:5" s="3" customFormat="1" x14ac:dyDescent="0.25">
      <c r="A7" s="14">
        <v>2</v>
      </c>
      <c r="B7" s="15" t="s">
        <v>11</v>
      </c>
      <c r="C7" s="18">
        <v>-1327608843</v>
      </c>
      <c r="D7" s="16"/>
      <c r="E7" s="17">
        <f>SUM(C7:D7)</f>
        <v>-1327608843</v>
      </c>
    </row>
    <row r="8" spans="1:5" s="3" customFormat="1" x14ac:dyDescent="0.25">
      <c r="A8" s="14">
        <v>3</v>
      </c>
      <c r="B8" s="15" t="s">
        <v>42</v>
      </c>
      <c r="C8" s="18">
        <v>-260159784</v>
      </c>
      <c r="D8" s="16"/>
      <c r="E8" s="17">
        <f>SUM(C8:D8)</f>
        <v>-260159784</v>
      </c>
    </row>
    <row r="9" spans="1:5" s="3" customFormat="1" x14ac:dyDescent="0.25">
      <c r="A9" s="14">
        <v>4</v>
      </c>
      <c r="B9" s="31" t="s">
        <v>12</v>
      </c>
      <c r="C9" s="18">
        <v>-95199949</v>
      </c>
      <c r="D9" s="16"/>
      <c r="E9" s="17">
        <f>SUM(C9:D9)</f>
        <v>-95199949</v>
      </c>
    </row>
    <row r="10" spans="1:5" s="3" customFormat="1" x14ac:dyDescent="0.25">
      <c r="A10" s="14">
        <v>5</v>
      </c>
      <c r="B10" s="15" t="s">
        <v>13</v>
      </c>
      <c r="C10" s="18">
        <v>-18001649</v>
      </c>
      <c r="D10" s="16"/>
      <c r="E10" s="17">
        <f>SUM(C10:D10)</f>
        <v>-18001649</v>
      </c>
    </row>
    <row r="11" spans="1:5" s="3" customFormat="1" x14ac:dyDescent="0.25">
      <c r="A11" s="14">
        <v>6</v>
      </c>
      <c r="B11" s="15" t="s">
        <v>14</v>
      </c>
      <c r="C11" s="18">
        <v>-785077632</v>
      </c>
      <c r="D11" s="16"/>
      <c r="E11" s="17">
        <f>SUM(C11:D11)</f>
        <v>-785077632</v>
      </c>
    </row>
    <row r="12" spans="1:5" s="3" customFormat="1" x14ac:dyDescent="0.25">
      <c r="A12" s="14">
        <v>7</v>
      </c>
      <c r="B12" s="15" t="s">
        <v>25</v>
      </c>
      <c r="C12" s="18">
        <v>-114411847.20999999</v>
      </c>
      <c r="D12" s="16"/>
      <c r="E12" s="17">
        <f t="shared" ref="E12:E14" si="1">SUM(C12:D12)</f>
        <v>-114411847.20999999</v>
      </c>
    </row>
    <row r="13" spans="1:5" s="3" customFormat="1" x14ac:dyDescent="0.25">
      <c r="A13" s="14">
        <v>8</v>
      </c>
      <c r="B13" s="15" t="s">
        <v>44</v>
      </c>
      <c r="C13" s="18">
        <v>-5112921</v>
      </c>
      <c r="D13" s="16"/>
      <c r="E13" s="17">
        <f t="shared" ref="E13" si="2">SUM(C13:D13)</f>
        <v>-5112921</v>
      </c>
    </row>
    <row r="14" spans="1:5" s="6" customFormat="1" x14ac:dyDescent="0.25">
      <c r="A14" s="10"/>
      <c r="B14" s="12" t="s">
        <v>6</v>
      </c>
      <c r="C14" s="33">
        <f>SUM(C6:C13)</f>
        <v>-2605572625.21</v>
      </c>
      <c r="D14" s="33">
        <f>SUM(D6:D6)</f>
        <v>605901322</v>
      </c>
      <c r="E14" s="32">
        <f t="shared" si="1"/>
        <v>-1999671303.21</v>
      </c>
    </row>
    <row r="15" spans="1:5" s="6" customFormat="1" x14ac:dyDescent="0.25">
      <c r="A15" s="5"/>
      <c r="B15" s="34"/>
      <c r="C15" s="8"/>
      <c r="D15" s="8"/>
      <c r="E15" s="4"/>
    </row>
    <row r="16" spans="1:5" s="6" customFormat="1" x14ac:dyDescent="0.25">
      <c r="A16" s="5"/>
      <c r="B16" s="7" t="s">
        <v>7</v>
      </c>
      <c r="C16" s="9"/>
      <c r="D16" s="9"/>
      <c r="E16" s="4"/>
    </row>
    <row r="17" spans="1:5" x14ac:dyDescent="0.25">
      <c r="A17" s="5"/>
      <c r="B17" s="7"/>
      <c r="C17" s="9"/>
      <c r="D17" s="9"/>
      <c r="E17" s="4"/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B14:D15">
    <cfRule type="cellIs" priority="1" operator="lessThanOrEqual">
      <formula>0</formula>
    </cfRule>
  </conditionalFormatting>
  <conditionalFormatting sqref="B16:D17">
    <cfRule type="cellIs" dxfId="4" priority="2" operator="lessThanOrEqual">
      <formula>#REF!</formula>
    </cfRule>
    <cfRule type="cellIs" priority="3" operator="lessThanOrEqual">
      <formula>#REF!</formula>
    </cfRule>
  </conditionalFormatting>
  <conditionalFormatting sqref="E15:E17">
    <cfRule type="cellIs" priority="13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selection activeCell="B16" sqref="B16"/>
    </sheetView>
  </sheetViews>
  <sheetFormatPr defaultRowHeight="15" x14ac:dyDescent="0.25"/>
  <cols>
    <col min="1" max="1" width="6.7109375" bestFit="1" customWidth="1"/>
    <col min="2" max="2" width="53" customWidth="1"/>
    <col min="3" max="3" width="20.85546875" bestFit="1" customWidth="1"/>
    <col min="4" max="4" width="19.140625" bestFit="1" customWidth="1"/>
    <col min="5" max="5" width="18.85546875" bestFit="1" customWidth="1"/>
  </cols>
  <sheetData>
    <row r="1" spans="1:5" x14ac:dyDescent="0.25">
      <c r="A1" s="46" t="s">
        <v>46</v>
      </c>
      <c r="B1" s="46"/>
      <c r="C1" s="46"/>
      <c r="D1" s="46"/>
      <c r="E1" s="46"/>
    </row>
    <row r="2" spans="1:5" ht="38.25" customHeight="1" x14ac:dyDescent="0.25">
      <c r="A2" s="49" t="s">
        <v>0</v>
      </c>
      <c r="B2" s="49" t="s">
        <v>1</v>
      </c>
      <c r="C2" s="19" t="s">
        <v>15</v>
      </c>
      <c r="D2" s="19" t="s">
        <v>2</v>
      </c>
      <c r="E2" s="49" t="s">
        <v>3</v>
      </c>
    </row>
    <row r="3" spans="1:5" x14ac:dyDescent="0.25">
      <c r="A3" s="49"/>
      <c r="B3" s="49"/>
      <c r="C3" s="50" t="s">
        <v>16</v>
      </c>
      <c r="D3" s="50" t="s">
        <v>5</v>
      </c>
      <c r="E3" s="49"/>
    </row>
    <row r="4" spans="1:5" x14ac:dyDescent="0.25">
      <c r="A4" s="49"/>
      <c r="B4" s="49"/>
      <c r="C4" s="51"/>
      <c r="D4" s="51"/>
      <c r="E4" s="49"/>
    </row>
    <row r="5" spans="1:5" ht="15.75" x14ac:dyDescent="0.25">
      <c r="A5" s="20">
        <v>1</v>
      </c>
      <c r="B5" s="21" t="s">
        <v>17</v>
      </c>
      <c r="C5" s="22">
        <v>-733844812</v>
      </c>
      <c r="D5" s="22">
        <v>1500790</v>
      </c>
      <c r="E5" s="26">
        <f t="shared" ref="E5:E11" si="0">SUM(C5:D5)</f>
        <v>-732344022</v>
      </c>
    </row>
    <row r="6" spans="1:5" ht="15.75" x14ac:dyDescent="0.25">
      <c r="A6" s="20">
        <v>2</v>
      </c>
      <c r="B6" s="23" t="s">
        <v>18</v>
      </c>
      <c r="C6" s="22">
        <v>-1088551295</v>
      </c>
      <c r="D6" s="22"/>
      <c r="E6" s="26">
        <f t="shared" si="0"/>
        <v>-1088551295</v>
      </c>
    </row>
    <row r="7" spans="1:5" ht="15.75" x14ac:dyDescent="0.25">
      <c r="A7" s="20">
        <v>3</v>
      </c>
      <c r="B7" s="24" t="s">
        <v>19</v>
      </c>
      <c r="C7" s="22">
        <v>8918328</v>
      </c>
      <c r="D7" s="22"/>
      <c r="E7" s="26">
        <f t="shared" si="0"/>
        <v>8918328</v>
      </c>
    </row>
    <row r="8" spans="1:5" ht="15.75" x14ac:dyDescent="0.25">
      <c r="A8" s="20">
        <v>4</v>
      </c>
      <c r="B8" s="24" t="s">
        <v>20</v>
      </c>
      <c r="C8" s="22">
        <v>-21088442.719999999</v>
      </c>
      <c r="D8" s="22">
        <v>-9110672</v>
      </c>
      <c r="E8" s="26">
        <f t="shared" si="0"/>
        <v>-30199114.719999999</v>
      </c>
    </row>
    <row r="9" spans="1:5" ht="15.75" x14ac:dyDescent="0.25">
      <c r="A9" s="20">
        <v>5</v>
      </c>
      <c r="B9" s="24" t="s">
        <v>21</v>
      </c>
      <c r="C9" s="22"/>
      <c r="D9" s="22">
        <v>3325338</v>
      </c>
      <c r="E9" s="26">
        <f t="shared" si="0"/>
        <v>3325338</v>
      </c>
    </row>
    <row r="10" spans="1:5" ht="15.75" x14ac:dyDescent="0.25">
      <c r="A10" s="20">
        <v>6</v>
      </c>
      <c r="B10" s="23" t="s">
        <v>22</v>
      </c>
      <c r="C10" s="22">
        <v>-1608204.7300000014</v>
      </c>
      <c r="D10" s="22"/>
      <c r="E10" s="26">
        <f t="shared" si="0"/>
        <v>-1608204.7300000014</v>
      </c>
    </row>
    <row r="11" spans="1:5" ht="15.75" x14ac:dyDescent="0.25">
      <c r="A11" s="20">
        <v>7</v>
      </c>
      <c r="B11" s="24" t="s">
        <v>23</v>
      </c>
      <c r="C11" s="22">
        <v>-19530528.659999952</v>
      </c>
      <c r="D11" s="22"/>
      <c r="E11" s="26">
        <f t="shared" si="0"/>
        <v>-19530528.659999952</v>
      </c>
    </row>
    <row r="12" spans="1:5" ht="15.75" x14ac:dyDescent="0.25">
      <c r="A12" s="20">
        <v>8</v>
      </c>
      <c r="B12" s="24" t="s">
        <v>24</v>
      </c>
      <c r="C12" s="22">
        <v>-249606593.87000021</v>
      </c>
      <c r="D12" s="22"/>
      <c r="E12" s="26">
        <f>SUM(C12:D12)</f>
        <v>-249606593.87000021</v>
      </c>
    </row>
    <row r="13" spans="1:5" ht="15.75" x14ac:dyDescent="0.25">
      <c r="A13" s="20">
        <v>9</v>
      </c>
      <c r="B13" s="24" t="s">
        <v>49</v>
      </c>
      <c r="C13" s="22">
        <v>-8770909.0899999999</v>
      </c>
      <c r="D13" s="22"/>
      <c r="E13" s="26"/>
    </row>
    <row r="14" spans="1:5" ht="15.75" x14ac:dyDescent="0.25">
      <c r="A14" s="20"/>
      <c r="B14" s="25" t="s">
        <v>6</v>
      </c>
      <c r="C14" s="26">
        <f>SUM(C5:C13)</f>
        <v>-2114082458.0699999</v>
      </c>
      <c r="D14" s="26">
        <f>SUM(D5:D13)</f>
        <v>-4284544</v>
      </c>
      <c r="E14" s="26">
        <f>SUM(E5:E13)</f>
        <v>-2109596092.98</v>
      </c>
    </row>
    <row r="15" spans="1:5" ht="15.75" x14ac:dyDescent="0.25">
      <c r="A15" s="27"/>
      <c r="B15" s="28"/>
      <c r="C15" s="29"/>
      <c r="D15" s="29"/>
      <c r="E15" s="29"/>
    </row>
    <row r="16" spans="1:5" ht="15.75" x14ac:dyDescent="0.25">
      <c r="A16" s="27"/>
      <c r="B16" s="30" t="s">
        <v>7</v>
      </c>
      <c r="C16" s="29"/>
      <c r="D16" s="29"/>
      <c r="E16" s="29"/>
    </row>
  </sheetData>
  <mergeCells count="6">
    <mergeCell ref="A1:E1"/>
    <mergeCell ref="A2:A4"/>
    <mergeCell ref="B2:B4"/>
    <mergeCell ref="E2:E4"/>
    <mergeCell ref="C3:C4"/>
    <mergeCell ref="D3:D4"/>
  </mergeCells>
  <conditionalFormatting sqref="B16">
    <cfRule type="cellIs" priority="6" operator="lessThanOrEqual">
      <formula>#REF!</formula>
    </cfRule>
    <cfRule type="cellIs" dxfId="3" priority="8" operator="lessThanOrEqual">
      <formula>#REF!</formula>
    </cfRule>
  </conditionalFormatting>
  <conditionalFormatting sqref="C6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C14:E16">
    <cfRule type="cellIs" priority="7" operator="lessThanOrEqual">
      <formula>0</formula>
    </cfRule>
  </conditionalFormatting>
  <conditionalFormatting sqref="E2 B14:B15">
    <cfRule type="cellIs" priority="4" operator="lessThanOrEqual">
      <formula>0</formula>
    </cfRule>
  </conditionalFormatting>
  <conditionalFormatting sqref="E5:E11">
    <cfRule type="cellIs" dxfId="1" priority="5" operator="lessThanOrEqual">
      <formula>#REF!</formula>
    </cfRule>
  </conditionalFormatting>
  <conditionalFormatting sqref="E12:E13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БВУ</vt:lpstr>
      <vt:lpstr>ЛК</vt:lpstr>
      <vt:lpstr>МФО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2023-12-08T13:36:45Z</dcterms:modified>
</cp:coreProperties>
</file>